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ГНОЗ СЭР 2026-2028\"/>
    </mc:Choice>
  </mc:AlternateContent>
  <xr:revisionPtr revIDLastSave="0" documentId="13_ncr:1_{793D029A-0D1D-4DC2-8BD8-6523DE35F59E}" xr6:coauthVersionLast="47" xr6:coauthVersionMax="47" xr10:uidLastSave="{00000000-0000-0000-0000-000000000000}"/>
  <bookViews>
    <workbookView showSheetTabs="0" xWindow="-120" yWindow="-120" windowWidth="24240" windowHeight="13020" activeTab="1" xr2:uid="{00000000-000D-0000-FFFF-FFFF00000000}"/>
  </bookViews>
  <sheets>
    <sheet name="Evaluation Version" sheetId="1" r:id="rId1"/>
    <sheet name="_1_ 10 - Торговля и услуги_2024" sheetId="2" r:id="rId2"/>
  </sheets>
  <definedNames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2" i="2" l="1"/>
  <c r="E11" i="2"/>
  <c r="F11" i="2" s="1"/>
  <c r="H11" i="2" s="1"/>
  <c r="J11" i="2" s="1"/>
  <c r="D9" i="2"/>
  <c r="E8" i="2"/>
  <c r="F8" i="2" s="1"/>
  <c r="H8" i="2" s="1"/>
  <c r="J8" i="2" s="1"/>
  <c r="D6" i="2"/>
  <c r="E5" i="2"/>
  <c r="F5" i="2" s="1"/>
  <c r="H5" i="2" s="1"/>
  <c r="J5" i="2" s="1"/>
  <c r="G5" i="2" l="1"/>
  <c r="I5" i="2" s="1"/>
  <c r="K5" i="2" s="1"/>
  <c r="G11" i="2"/>
  <c r="I11" i="2" s="1"/>
  <c r="K11" i="2" s="1"/>
  <c r="G8" i="2"/>
  <c r="I8" i="2" s="1"/>
  <c r="K8" i="2" s="1"/>
</calcChain>
</file>

<file path=xl/sharedStrings.xml><?xml version="1.0" encoding="utf-8"?>
<sst xmlns="http://schemas.openxmlformats.org/spreadsheetml/2006/main" count="31" uniqueCount="19">
  <si>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</si>
  <si>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</si>
  <si>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</si>
  <si>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</si>
  <si>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</si>
  <si>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</si>
  <si>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</si>
  <si>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</si>
  <si>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</si>
  <si>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</si>
  <si>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X. Торговля и услуги населению</t>
  </si>
  <si>
    <t>Оборот розничной торговли</t>
  </si>
  <si>
    <t>тыс.руб. в ценах соответствующих лет</t>
  </si>
  <si>
    <t>в % к предыдущему году в сопоставимых ценах</t>
  </si>
  <si>
    <t xml:space="preserve">         индекс-дефлятор </t>
  </si>
  <si>
    <t>в % к предыдущему году</t>
  </si>
  <si>
    <t>Оборот общественного питания</t>
  </si>
  <si>
    <t xml:space="preserve">         индекс-дефлятор</t>
  </si>
  <si>
    <t>Объем платных услуг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</si>
</sst>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8.25"/>
      <color rgb="FF000000"/>
      <name val="Microsoft Sans Serif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i/>
      <sz val="7"/>
      <name val="Arial"/>
    </font>
    <font>
      <i/>
      <sz val="8"/>
      <name val="Arial Cyr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CCFFCC"/>
      </patternFill>
    </fill>
  </fills>
  <borders count="2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2" fillId="0" borderId="0" xfId="0" applyFont="1" applyProtection="1"/>
    <xf numFmtId="164" fontId="4" fillId="2" borderId="1" xfId="0" applyNumberFormat="1" applyFont="1" applyFill="1" applyBorder="1" applyAlignment="1" applyProtection="1">
      <alignment horizontal="center" vertical="top"/>
    </xf>
    <xf numFmtId="0" fontId="4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164" fontId="4" fillId="2" borderId="7" xfId="0" applyNumberFormat="1" applyFont="1" applyFill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vertical="center"/>
    </xf>
    <xf numFmtId="164" fontId="4" fillId="2" borderId="8" xfId="0" applyNumberFormat="1" applyFont="1" applyFill="1" applyBorder="1" applyAlignment="1" applyProtection="1">
      <alignment horizontal="center" vertical="top"/>
    </xf>
    <xf numFmtId="0" fontId="2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164" fontId="6" fillId="4" borderId="15" xfId="0" applyNumberFormat="1" applyFont="1" applyFill="1" applyBorder="1" applyAlignment="1" applyProtection="1">
      <alignment horizontal="center" vertical="top" wrapText="1"/>
    </xf>
    <xf numFmtId="164" fontId="6" fillId="4" borderId="16" xfId="0" applyNumberFormat="1" applyFont="1" applyFill="1" applyBorder="1" applyAlignment="1" applyProtection="1">
      <alignment horizontal="center" vertical="top" wrapText="1"/>
    </xf>
    <xf numFmtId="164" fontId="6" fillId="4" borderId="17" xfId="0" applyNumberFormat="1" applyFont="1" applyFill="1" applyBorder="1" applyAlignment="1" applyProtection="1">
      <alignment horizontal="center" vertical="top" wrapText="1"/>
    </xf>
    <xf numFmtId="164" fontId="6" fillId="4" borderId="18" xfId="0" applyNumberFormat="1" applyFont="1" applyFill="1" applyBorder="1" applyAlignment="1" applyProtection="1">
      <alignment horizontal="center" vertical="top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164" fontId="6" fillId="4" borderId="0" xfId="0" applyNumberFormat="1" applyFont="1" applyFill="1" applyAlignment="1" applyProtection="1">
      <alignment horizontal="center" vertical="top" wrapText="1"/>
    </xf>
    <xf numFmtId="164" fontId="2" fillId="0" borderId="0" xfId="0" applyNumberFormat="1" applyFont="1" applyProtection="1"/>
    <xf numFmtId="2" fontId="1" fillId="3" borderId="10" xfId="0" applyNumberFormat="1" applyFont="1" applyFill="1" applyBorder="1" applyAlignment="1" applyProtection="1">
      <alignment horizontal="center" vertical="center"/>
    </xf>
    <xf numFmtId="2" fontId="2" fillId="3" borderId="11" xfId="0" applyNumberFormat="1" applyFont="1" applyFill="1" applyBorder="1" applyAlignment="1" applyProtection="1">
      <alignment horizontal="center" vertical="center"/>
    </xf>
    <xf numFmtId="164" fontId="2" fillId="5" borderId="19" xfId="0" applyNumberFormat="1" applyFont="1" applyFill="1" applyBorder="1" applyAlignment="1" applyProtection="1">
      <alignment horizontal="center" vertical="top"/>
    </xf>
    <xf numFmtId="164" fontId="2" fillId="5" borderId="7" xfId="0" applyNumberFormat="1" applyFont="1" applyFill="1" applyBorder="1" applyAlignment="1" applyProtection="1">
      <alignment horizontal="center" vertical="top"/>
    </xf>
    <xf numFmtId="164" fontId="2" fillId="5" borderId="8" xfId="0" applyNumberFormat="1" applyFont="1" applyFill="1" applyBorder="1" applyAlignment="1" applyProtection="1">
      <alignment horizontal="center" vertical="top"/>
    </xf>
    <xf numFmtId="164" fontId="1" fillId="5" borderId="7" xfId="0" applyNumberFormat="1" applyFont="1" applyFill="1" applyBorder="1" applyAlignment="1" applyProtection="1">
      <alignment horizontal="center" vertical="top"/>
    </xf>
    <xf numFmtId="164" fontId="1" fillId="5" borderId="8" xfId="0" applyNumberFormat="1" applyFont="1" applyFill="1" applyBorder="1" applyAlignment="1" applyProtection="1">
      <alignment horizontal="center" vertical="top"/>
    </xf>
    <xf numFmtId="164" fontId="1" fillId="5" borderId="14" xfId="0" applyNumberFormat="1" applyFont="1" applyFill="1" applyBorder="1" applyAlignment="1" applyProtection="1">
      <alignment horizontal="center" vertical="top"/>
    </xf>
    <xf numFmtId="164" fontId="2" fillId="5" borderId="9" xfId="0" applyNumberFormat="1" applyFont="1" applyFill="1" applyBorder="1" applyAlignment="1" applyProtection="1">
      <alignment horizontal="center" vertical="top"/>
    </xf>
    <xf numFmtId="164" fontId="1" fillId="5" borderId="9" xfId="0" applyNumberFormat="1" applyFont="1" applyFill="1" applyBorder="1" applyAlignment="1" applyProtection="1">
      <alignment horizontal="center" vertical="top"/>
    </xf>
    <xf numFmtId="0" fontId="2" fillId="3" borderId="12" xfId="0" applyFont="1" applyFill="1" applyBorder="1" applyAlignment="1" applyProtection="1">
      <alignment horizontal="center" vertical="center"/>
    </xf>
    <xf numFmtId="164" fontId="1" fillId="5" borderId="0" xfId="0" applyNumberFormat="1" applyFont="1" applyFill="1" applyAlignment="1" applyProtection="1">
      <alignment horizontal="center" vertical="top"/>
    </xf>
    <xf numFmtId="164" fontId="2" fillId="5" borderId="0" xfId="0" applyNumberFormat="1" applyFont="1" applyFill="1" applyAlignment="1" applyProtection="1">
      <alignment horizontal="center" vertical="top"/>
    </xf>
    <xf numFmtId="0" fontId="2" fillId="3" borderId="0" xfId="0" applyFont="1" applyFill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CB318-5008-284C-59F3-11D3959E9EF9}">
  <dimension ref="B2:B3"/>
  <sheetViews>
    <sheetView workbookViewId="0"/>
  </sheetViews>
  <sheetFormatPr defaultColWidth="8.5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73B4C-A029-FAA3-840D-F1F95DDCB56B}">
  <dimension ref="A1:L19"/>
  <sheetViews>
    <sheetView tabSelected="1" zoomScale="120" workbookViewId="0">
      <pane ySplit="3" topLeftCell="A4" activePane="bottomLeft" state="frozen"/>
      <selection pane="bottomLeft" activeCell="L1" sqref="L1:L1048576"/>
    </sheetView>
  </sheetViews>
  <sheetFormatPr defaultColWidth="7.33203125" defaultRowHeight="11.25" customHeight="1" x14ac:dyDescent="0.2"/>
  <cols>
    <col min="1" max="1" width="35.33203125" style="2" customWidth="1"/>
    <col min="2" max="2" width="26.6640625" style="3" customWidth="1"/>
    <col min="3" max="3" width="10.6640625" style="4" customWidth="1"/>
    <col min="4" max="5" width="9.5" style="4" customWidth="1"/>
    <col min="6" max="6" width="10.1640625" style="4" customWidth="1"/>
    <col min="7" max="7" width="10.6640625" style="4" customWidth="1"/>
    <col min="8" max="8" width="12.33203125" style="4" customWidth="1"/>
    <col min="9" max="9" width="9.6640625" style="4" customWidth="1"/>
    <col min="10" max="10" width="10.33203125" style="4" customWidth="1"/>
    <col min="11" max="11" width="10" style="4" customWidth="1"/>
    <col min="12" max="12" width="21.5" style="4" customWidth="1"/>
  </cols>
  <sheetData>
    <row r="1" spans="1:12" ht="11.25" customHeight="1" x14ac:dyDescent="0.15">
      <c r="A1" s="50" t="s">
        <v>2</v>
      </c>
      <c r="B1" s="58" t="s">
        <v>3</v>
      </c>
      <c r="C1" s="18" t="s">
        <v>4</v>
      </c>
      <c r="D1" s="7" t="s">
        <v>4</v>
      </c>
      <c r="E1" s="8" t="s">
        <v>5</v>
      </c>
      <c r="F1" s="53" t="s">
        <v>6</v>
      </c>
      <c r="G1" s="54"/>
      <c r="H1" s="54"/>
      <c r="I1" s="54"/>
      <c r="J1" s="54"/>
      <c r="K1" s="55"/>
      <c r="L1" s="47" t="s">
        <v>7</v>
      </c>
    </row>
    <row r="2" spans="1:12" ht="11.25" customHeight="1" x14ac:dyDescent="0.15">
      <c r="A2" s="51"/>
      <c r="B2" s="59"/>
      <c r="C2" s="63">
        <v>2023</v>
      </c>
      <c r="D2" s="65">
        <v>2024</v>
      </c>
      <c r="E2" s="61">
        <v>2025</v>
      </c>
      <c r="F2" s="56">
        <v>2026</v>
      </c>
      <c r="G2" s="57"/>
      <c r="H2" s="56">
        <v>2027</v>
      </c>
      <c r="I2" s="57"/>
      <c r="J2" s="56">
        <v>2028</v>
      </c>
      <c r="K2" s="57"/>
      <c r="L2" s="48"/>
    </row>
    <row r="3" spans="1:12" ht="11.25" customHeight="1" x14ac:dyDescent="0.15">
      <c r="A3" s="52"/>
      <c r="B3" s="60"/>
      <c r="C3" s="64"/>
      <c r="D3" s="66"/>
      <c r="E3" s="62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49"/>
    </row>
    <row r="4" spans="1:12" s="1" customFormat="1" ht="11.25" customHeight="1" x14ac:dyDescent="0.2">
      <c r="A4" s="11" t="s">
        <v>10</v>
      </c>
      <c r="B4" s="12"/>
      <c r="C4" s="19"/>
      <c r="D4" s="6"/>
      <c r="E4" s="12"/>
      <c r="F4" s="16"/>
      <c r="G4" s="12"/>
      <c r="H4" s="16"/>
      <c r="I4" s="12"/>
      <c r="J4" s="16"/>
      <c r="K4" s="12"/>
      <c r="L4" s="32"/>
    </row>
    <row r="5" spans="1:12" ht="19.5" customHeight="1" x14ac:dyDescent="0.15">
      <c r="A5" s="46" t="s">
        <v>11</v>
      </c>
      <c r="B5" s="20" t="s">
        <v>12</v>
      </c>
      <c r="C5" s="24">
        <v>1959043.9844251201</v>
      </c>
      <c r="D5" s="25">
        <v>2134946.5437866501</v>
      </c>
      <c r="E5" s="13">
        <f t="shared" ref="E5:F11" si="0">D5*E6/100*E7/100</f>
        <v>2349455.2977736141</v>
      </c>
      <c r="F5" s="17">
        <f t="shared" si="0"/>
        <v>2510092.2553929915</v>
      </c>
      <c r="G5" s="13">
        <f t="shared" ref="G5:K11" si="1">E5*G6/100*G7/100</f>
        <v>2517817.2644120716</v>
      </c>
      <c r="H5" s="17">
        <f t="shared" si="1"/>
        <v>2666915.2892331793</v>
      </c>
      <c r="I5" s="13">
        <f t="shared" si="1"/>
        <v>2675696.9959770306</v>
      </c>
      <c r="J5" s="17">
        <f t="shared" si="1"/>
        <v>2830957.2486739121</v>
      </c>
      <c r="K5" s="13">
        <f t="shared" si="1"/>
        <v>2849229.3246511207</v>
      </c>
      <c r="L5" s="33"/>
    </row>
    <row r="6" spans="1:12" ht="19.5" customHeight="1" x14ac:dyDescent="0.15">
      <c r="A6" s="46"/>
      <c r="B6" s="21" t="s">
        <v>13</v>
      </c>
      <c r="C6" s="34">
        <v>100.7</v>
      </c>
      <c r="D6" s="5">
        <f t="shared" ref="D6:D12" si="2">IF(ISERROR(((D5/C5)/(D7/100))*100),0,(((D5/C5)/(D7/100))*100))</f>
        <v>100.62696214219753</v>
      </c>
      <c r="E6" s="35">
        <v>100.5</v>
      </c>
      <c r="F6" s="36">
        <v>100.6</v>
      </c>
      <c r="G6" s="35">
        <v>101.1</v>
      </c>
      <c r="H6" s="36">
        <v>100.9</v>
      </c>
      <c r="I6" s="35">
        <v>101.5</v>
      </c>
      <c r="J6" s="36">
        <v>101</v>
      </c>
      <c r="K6" s="35">
        <v>101.9</v>
      </c>
      <c r="L6" s="33"/>
    </row>
    <row r="7" spans="1:12" ht="11.25" customHeight="1" x14ac:dyDescent="0.15">
      <c r="A7" s="14" t="s">
        <v>14</v>
      </c>
      <c r="B7" s="22" t="s">
        <v>15</v>
      </c>
      <c r="C7" s="24">
        <v>104.9</v>
      </c>
      <c r="D7" s="25">
        <v>108.3</v>
      </c>
      <c r="E7" s="37">
        <v>109.5</v>
      </c>
      <c r="F7" s="38">
        <v>106.2</v>
      </c>
      <c r="G7" s="37">
        <v>106</v>
      </c>
      <c r="H7" s="38">
        <v>105.3</v>
      </c>
      <c r="I7" s="37">
        <v>104.7</v>
      </c>
      <c r="J7" s="38">
        <v>105.1</v>
      </c>
      <c r="K7" s="37">
        <v>104.5</v>
      </c>
      <c r="L7" s="33"/>
    </row>
    <row r="8" spans="1:12" ht="19.5" customHeight="1" x14ac:dyDescent="0.15">
      <c r="A8" s="46" t="s">
        <v>16</v>
      </c>
      <c r="B8" s="20" t="s">
        <v>12</v>
      </c>
      <c r="C8" s="24">
        <v>68623.229640360005</v>
      </c>
      <c r="D8" s="25">
        <v>75743.575947843798</v>
      </c>
      <c r="E8" s="13">
        <f t="shared" si="0"/>
        <v>88177.868606169664</v>
      </c>
      <c r="F8" s="17">
        <f t="shared" si="0"/>
        <v>94526.675145813875</v>
      </c>
      <c r="G8" s="13">
        <f t="shared" si="1"/>
        <v>94539.020047418759</v>
      </c>
      <c r="H8" s="17">
        <f t="shared" si="1"/>
        <v>101295.73035300561</v>
      </c>
      <c r="I8" s="13">
        <f t="shared" si="1"/>
        <v>101426.66035297346</v>
      </c>
      <c r="J8" s="17">
        <f t="shared" si="1"/>
        <v>109194.36622301157</v>
      </c>
      <c r="K8" s="13">
        <f t="shared" si="1"/>
        <v>109459.3475729479</v>
      </c>
      <c r="L8" s="33"/>
    </row>
    <row r="9" spans="1:12" ht="19.5" customHeight="1" x14ac:dyDescent="0.15">
      <c r="A9" s="46"/>
      <c r="B9" s="21" t="s">
        <v>13</v>
      </c>
      <c r="C9" s="34">
        <v>104</v>
      </c>
      <c r="D9" s="5">
        <f t="shared" si="2"/>
        <v>98.374331550802168</v>
      </c>
      <c r="E9" s="35">
        <v>100.1</v>
      </c>
      <c r="F9" s="36">
        <v>100</v>
      </c>
      <c r="G9" s="35">
        <v>100.2</v>
      </c>
      <c r="H9" s="36">
        <v>101</v>
      </c>
      <c r="I9" s="35">
        <v>101.5</v>
      </c>
      <c r="J9" s="36">
        <v>101.6</v>
      </c>
      <c r="K9" s="35">
        <v>102.1</v>
      </c>
      <c r="L9" s="33"/>
    </row>
    <row r="10" spans="1:12" ht="11.25" customHeight="1" x14ac:dyDescent="0.15">
      <c r="A10" s="14" t="s">
        <v>17</v>
      </c>
      <c r="B10" s="22" t="s">
        <v>15</v>
      </c>
      <c r="C10" s="24">
        <v>109.3</v>
      </c>
      <c r="D10" s="25">
        <v>112.2</v>
      </c>
      <c r="E10" s="37">
        <v>116.3</v>
      </c>
      <c r="F10" s="38">
        <v>107.2</v>
      </c>
      <c r="G10" s="37">
        <v>107</v>
      </c>
      <c r="H10" s="38">
        <v>106.1</v>
      </c>
      <c r="I10" s="37">
        <v>105.7</v>
      </c>
      <c r="J10" s="38">
        <v>106.1</v>
      </c>
      <c r="K10" s="37">
        <v>105.7</v>
      </c>
      <c r="L10" s="33"/>
    </row>
    <row r="11" spans="1:12" ht="19.5" customHeight="1" x14ac:dyDescent="0.15">
      <c r="A11" s="46" t="s">
        <v>18</v>
      </c>
      <c r="B11" s="20" t="s">
        <v>12</v>
      </c>
      <c r="C11" s="24">
        <v>164913.60000000001</v>
      </c>
      <c r="D11" s="25">
        <v>178958.6122952</v>
      </c>
      <c r="E11" s="13">
        <f t="shared" si="0"/>
        <v>200254.68715832883</v>
      </c>
      <c r="F11" s="17">
        <f t="shared" si="0"/>
        <v>214272.51525941186</v>
      </c>
      <c r="G11" s="13">
        <f t="shared" si="1"/>
        <v>215808.46870991625</v>
      </c>
      <c r="H11" s="17">
        <f t="shared" si="1"/>
        <v>225650.81436471717</v>
      </c>
      <c r="I11" s="13">
        <f t="shared" si="1"/>
        <v>227298.11158403219</v>
      </c>
      <c r="J11" s="17">
        <f t="shared" si="1"/>
        <v>236757.34744774856</v>
      </c>
      <c r="K11" s="13">
        <f t="shared" si="1"/>
        <v>238976.23396099661</v>
      </c>
      <c r="L11" s="33"/>
    </row>
    <row r="12" spans="1:12" ht="19.5" customHeight="1" x14ac:dyDescent="0.15">
      <c r="A12" s="46"/>
      <c r="B12" s="21" t="s">
        <v>13</v>
      </c>
      <c r="C12" s="34">
        <v>100.1</v>
      </c>
      <c r="D12" s="5">
        <f t="shared" si="2"/>
        <v>99.192493838267026</v>
      </c>
      <c r="E12" s="35">
        <v>100</v>
      </c>
      <c r="F12" s="36">
        <v>100</v>
      </c>
      <c r="G12" s="35">
        <v>101</v>
      </c>
      <c r="H12" s="36">
        <v>100.2</v>
      </c>
      <c r="I12" s="35">
        <v>100.5</v>
      </c>
      <c r="J12" s="36">
        <v>100.5</v>
      </c>
      <c r="K12" s="35">
        <v>100.9</v>
      </c>
      <c r="L12" s="33"/>
    </row>
    <row r="13" spans="1:12" ht="11.25" customHeight="1" x14ac:dyDescent="0.15">
      <c r="A13" s="15" t="s">
        <v>14</v>
      </c>
      <c r="B13" s="23" t="s">
        <v>15</v>
      </c>
      <c r="C13" s="26">
        <v>109.7</v>
      </c>
      <c r="D13" s="27">
        <v>109.4</v>
      </c>
      <c r="E13" s="39">
        <v>111.9</v>
      </c>
      <c r="F13" s="40">
        <v>107</v>
      </c>
      <c r="G13" s="39">
        <v>106.7</v>
      </c>
      <c r="H13" s="41">
        <v>105.1</v>
      </c>
      <c r="I13" s="39">
        <v>104.8</v>
      </c>
      <c r="J13" s="41">
        <v>104.4</v>
      </c>
      <c r="K13" s="39">
        <v>104.2</v>
      </c>
      <c r="L13" s="42"/>
    </row>
    <row r="14" spans="1:12" ht="11.25" customHeight="1" x14ac:dyDescent="0.15">
      <c r="A14" s="28"/>
      <c r="B14" s="29"/>
      <c r="C14" s="30"/>
      <c r="D14" s="30"/>
      <c r="E14" s="43"/>
      <c r="F14" s="44"/>
      <c r="G14" s="43"/>
      <c r="H14" s="43"/>
      <c r="I14" s="43"/>
      <c r="J14" s="43"/>
      <c r="K14" s="43"/>
      <c r="L14" s="45"/>
    </row>
    <row r="17" spans="6:9" ht="11.25" customHeight="1" x14ac:dyDescent="0.2">
      <c r="F17" s="31"/>
      <c r="G17" s="31"/>
      <c r="H17" s="31"/>
      <c r="I17" s="31"/>
    </row>
    <row r="18" spans="6:9" ht="11.25" customHeight="1" x14ac:dyDescent="0.2">
      <c r="F18" s="31"/>
      <c r="G18" s="31"/>
      <c r="H18" s="31"/>
      <c r="I18" s="31"/>
    </row>
    <row r="19" spans="6:9" ht="11.25" customHeight="1" x14ac:dyDescent="0.2">
      <c r="F19" s="31"/>
      <c r="G19" s="31"/>
      <c r="H19" s="31"/>
      <c r="I19" s="31"/>
    </row>
  </sheetData>
  <sheetProtection sheet="1"/>
  <mergeCells count="13">
    <mergeCell ref="A5:A6"/>
    <mergeCell ref="A11:A12"/>
    <mergeCell ref="A8:A9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pageMargins left="0.51181102362204722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10 - Торговля и услуги_2024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2025-11-20T09:52:24Z</cp:lastPrinted>
  <dcterms:created xsi:type="dcterms:W3CDTF">2024-05-03T13:20:12Z</dcterms:created>
  <dcterms:modified xsi:type="dcterms:W3CDTF">2025-11-20T09:52:28Z</dcterms:modified>
</cp:coreProperties>
</file>